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市招县用" sheetId="3" r:id="rId1"/>
  </sheets>
  <definedNames>
    <definedName name="_xlnm._FilterDatabase" localSheetId="0" hidden="1">市招县用!#REF!</definedName>
    <definedName name="_xlnm.Print_Titles" localSheetId="0">市招县用!$1:$1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<sst xmlns="http://schemas.openxmlformats.org/spreadsheetml/2006/main" count="69" uniqueCount="48">
  <si>
    <t>准考证号</t>
  </si>
  <si>
    <t>报名序号</t>
  </si>
  <si>
    <t>序号</t>
  </si>
  <si>
    <t>姓  名</t>
  </si>
  <si>
    <t>抽签号</t>
  </si>
  <si>
    <t>报考单位</t>
  </si>
  <si>
    <t>报考岗位</t>
  </si>
  <si>
    <t>笔试成绩</t>
  </si>
  <si>
    <r>
      <rPr>
        <b/>
        <sz val="12"/>
        <rFont val="宋体"/>
        <charset val="134"/>
      </rPr>
      <t>笔试成绩</t>
    </r>
    <r>
      <rPr>
        <b/>
        <sz val="12"/>
        <rFont val="Arial"/>
        <charset val="134"/>
      </rPr>
      <t>*60%</t>
    </r>
  </si>
  <si>
    <t>面试成绩</t>
  </si>
  <si>
    <r>
      <rPr>
        <b/>
        <sz val="12"/>
        <rFont val="宋体"/>
        <charset val="134"/>
      </rPr>
      <t>面试成绩</t>
    </r>
    <r>
      <rPr>
        <b/>
        <sz val="12"/>
        <rFont val="Arial"/>
        <charset val="134"/>
      </rPr>
      <t>*40%</t>
    </r>
  </si>
  <si>
    <t>总成绩</t>
  </si>
  <si>
    <t>名次</t>
  </si>
  <si>
    <t>02511220124</t>
  </si>
  <si>
    <t>颜佩慈</t>
  </si>
  <si>
    <t>临汾市人民医院</t>
  </si>
  <si>
    <t>专技1</t>
  </si>
  <si>
    <t>02511220105</t>
  </si>
  <si>
    <t>赵  玲</t>
  </si>
  <si>
    <t>02511220107</t>
  </si>
  <si>
    <t>王雪芳</t>
  </si>
  <si>
    <t>02511220120</t>
  </si>
  <si>
    <t>刘育辰</t>
  </si>
  <si>
    <t>专技2</t>
  </si>
  <si>
    <t>02511220121</t>
  </si>
  <si>
    <t>赵世男</t>
  </si>
  <si>
    <t>02511220112</t>
  </si>
  <si>
    <t>毛延兆</t>
  </si>
  <si>
    <t>缺考</t>
  </si>
  <si>
    <t>-</t>
  </si>
  <si>
    <t>02511220122</t>
  </si>
  <si>
    <t>田陈瑞</t>
  </si>
  <si>
    <t>专技3</t>
  </si>
  <si>
    <t>02511220118</t>
  </si>
  <si>
    <t>韩  盛</t>
  </si>
  <si>
    <t>02511220119</t>
  </si>
  <si>
    <t>王姝悦</t>
  </si>
  <si>
    <t>临汾市中心医院</t>
  </si>
  <si>
    <t>专技4</t>
  </si>
  <si>
    <t>02511220117</t>
  </si>
  <si>
    <t>牛  娜</t>
  </si>
  <si>
    <t>02511220104</t>
  </si>
  <si>
    <t>赵  鑫</t>
  </si>
  <si>
    <t>02511220116</t>
  </si>
  <si>
    <t>苏欣鹏</t>
  </si>
  <si>
    <t>专技6</t>
  </si>
  <si>
    <t>02511220113</t>
  </si>
  <si>
    <t>胡晓兵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</si>
</sst>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3">
    <font>
      <sz val="11"/>
      <color theme="1"/>
      <name val="宋体"/>
      <charset val="134"/>
      <scheme val="minor"/>
    </font>
    <font>
      <sz val="12"/>
      <name val="Arial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b/>
      <sz val="18"/>
      <color indexed="57"/>
      <name val="宋体"/>
      <charset val="134"/>
    </font>
    <font>
      <sz val="11"/>
      <color indexed="16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1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1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2"/>
      <name val="Arial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41" borderId="14" applyNumberFormat="0" applyAlignment="0" applyProtection="0">
      <alignment vertical="center"/>
    </xf>
    <xf numFmtId="0" fontId="35" fillId="42" borderId="1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41" borderId="17" applyNumberFormat="0" applyAlignment="0" applyProtection="0">
      <alignment vertical="center"/>
    </xf>
    <xf numFmtId="0" fontId="41" fillId="40" borderId="14" applyNumberFormat="0" applyAlignment="0" applyProtection="0">
      <alignment vertical="center"/>
    </xf>
    <xf numFmtId="0" fontId="31" fillId="34" borderId="18" applyNumberFormat="0" applyFont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109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2" xfId="83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2" fillId="0" borderId="2" xfId="83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83" applyNumberFormat="1" applyFont="1" applyFill="1" applyBorder="1" applyAlignment="1">
      <alignment horizontal="center" vertical="center"/>
    </xf>
  </cellXfs>
  <cellStyles count="13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常规 10" xfId="73"/>
    <cellStyle name="常规 11" xfId="74"/>
    <cellStyle name="常规 12" xfId="75"/>
    <cellStyle name="常规 13" xfId="76"/>
    <cellStyle name="常规 14" xfId="77"/>
    <cellStyle name="常规 15" xfId="78"/>
    <cellStyle name="常规 16" xfId="79"/>
    <cellStyle name="常规 17" xfId="80"/>
    <cellStyle name="常规 18" xfId="81"/>
    <cellStyle name="常规 19" xfId="82"/>
    <cellStyle name="常规 2" xfId="83"/>
    <cellStyle name="常规 2 2" xfId="84"/>
    <cellStyle name="常规 2 3" xfId="85"/>
    <cellStyle name="常规 20" xfId="86"/>
    <cellStyle name="常规 21" xfId="87"/>
    <cellStyle name="常规 22" xfId="88"/>
    <cellStyle name="常规 23" xfId="89"/>
    <cellStyle name="常规 24" xfId="90"/>
    <cellStyle name="常规 25" xfId="91"/>
    <cellStyle name="常规 26" xfId="92"/>
    <cellStyle name="常规 3" xfId="93"/>
    <cellStyle name="常规 3 2" xfId="94"/>
    <cellStyle name="常规 3 3" xfId="95"/>
    <cellStyle name="常规 3 4" xfId="96"/>
    <cellStyle name="常规 3 5" xfId="97"/>
    <cellStyle name="常规 3 6" xfId="98"/>
    <cellStyle name="常规 3 7" xfId="99"/>
    <cellStyle name="常规 4" xfId="100"/>
    <cellStyle name="常规 5" xfId="101"/>
    <cellStyle name="常规 6" xfId="102"/>
    <cellStyle name="常规 7" xfId="103"/>
    <cellStyle name="常规 7 2" xfId="104"/>
    <cellStyle name="常规 7 3" xfId="105"/>
    <cellStyle name="常规 7 4" xfId="106"/>
    <cellStyle name="常规 7 5" xfId="107"/>
    <cellStyle name="常规 7 6" xfId="108"/>
    <cellStyle name="常规 8" xfId="109"/>
    <cellStyle name="常规 8 2" xfId="110"/>
    <cellStyle name="常规 8 3" xfId="111"/>
    <cellStyle name="常规 8 4" xfId="112"/>
    <cellStyle name="常规 8 5" xfId="113"/>
    <cellStyle name="常规 8 6" xfId="114"/>
    <cellStyle name="常规 9" xfId="115"/>
    <cellStyle name="好 2" xfId="116"/>
    <cellStyle name="汇总 2" xfId="117"/>
    <cellStyle name="计算 2" xfId="118"/>
    <cellStyle name="检查单元格 2" xfId="119"/>
    <cellStyle name="解释性文本 2" xfId="120"/>
    <cellStyle name="警告文本 2" xfId="121"/>
    <cellStyle name="链接单元格 2" xfId="122"/>
    <cellStyle name="强调文字颜色 1 2" xfId="123"/>
    <cellStyle name="强调文字颜色 2 2" xfId="124"/>
    <cellStyle name="强调文字颜色 3 2" xfId="125"/>
    <cellStyle name="强调文字颜色 4 2" xfId="126"/>
    <cellStyle name="强调文字颜色 5 2" xfId="127"/>
    <cellStyle name="强调文字颜色 6 2" xfId="128"/>
    <cellStyle name="适中 2" xfId="129"/>
    <cellStyle name="输出 2" xfId="130"/>
    <cellStyle name="输入 2" xfId="131"/>
    <cellStyle name="注释 2" xfId="132"/>
  </cellStyles>
  <dxfs count="1">
    <dxf>
      <font>
        <color indexed="20"/>
      </font>
      <fill>
        <patternFill patternType="solid">
          <bgColor indexed="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N14"/>
  <sheetViews>
    <sheetView tabSelected="1" zoomScale="85" zoomScaleNormal="85" topLeftCell="D1" workbookViewId="0">
      <selection activeCell="F14" sqref="F14"/>
    </sheetView>
  </sheetViews>
  <sheetFormatPr defaultColWidth="9" defaultRowHeight="13.5"/>
  <cols>
    <col min="1" max="1" width="22.125" style="2" hidden="1" customWidth="1"/>
    <col min="2" max="2" width="14.625" style="2" hidden="1" customWidth="1"/>
    <col min="3" max="3" width="6.625" style="2" hidden="1" customWidth="1"/>
    <col min="4" max="4" width="16.75" style="2" customWidth="1"/>
    <col min="5" max="5" width="11.375" style="2" customWidth="1"/>
    <col min="6" max="6" width="8.625" style="2" customWidth="1"/>
    <col min="7" max="7" width="22.625" style="2" customWidth="1"/>
    <col min="8" max="8" width="23.25" style="2" customWidth="1"/>
    <col min="9" max="9" width="10.375" style="2" customWidth="1"/>
    <col min="10" max="10" width="10.625" style="3" customWidth="1"/>
    <col min="11" max="11" width="10.25" style="2" customWidth="1"/>
    <col min="12" max="12" width="10.125" style="2" customWidth="1"/>
    <col min="13" max="13" width="8.75" style="2" customWidth="1"/>
    <col min="14" max="14" width="7.25" style="2" customWidth="1"/>
    <col min="15" max="16384" width="9" style="2"/>
  </cols>
  <sheetData>
    <row r="1" s="1" customFormat="1" ht="44.1" customHeight="1" spans="1:14">
      <c r="A1" s="4" t="s">
        <v>0</v>
      </c>
      <c r="B1" s="4" t="s">
        <v>1</v>
      </c>
      <c r="C1" s="5" t="s">
        <v>2</v>
      </c>
      <c r="D1" s="5" t="s">
        <v>0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7" t="s">
        <v>8</v>
      </c>
      <c r="K1" s="6" t="s">
        <v>9</v>
      </c>
      <c r="L1" s="5" t="s">
        <v>10</v>
      </c>
      <c r="M1" s="6" t="s">
        <v>11</v>
      </c>
      <c r="N1" s="6" t="s">
        <v>12</v>
      </c>
    </row>
    <row r="2" s="1" customFormat="1" ht="30" customHeight="1" spans="1:14">
      <c r="A2" s="8"/>
      <c r="B2" s="8"/>
      <c r="C2" s="9">
        <v>1</v>
      </c>
      <c r="D2" s="10" t="s">
        <v>13</v>
      </c>
      <c r="E2" s="10" t="s">
        <v>14</v>
      </c>
      <c r="F2" s="11">
        <v>8</v>
      </c>
      <c r="G2" s="10" t="s">
        <v>15</v>
      </c>
      <c r="H2" s="10" t="s">
        <v>16</v>
      </c>
      <c r="I2" s="12">
        <v>72.1666666666667</v>
      </c>
      <c r="J2" s="13">
        <f t="shared" ref="J2:J14" si="0">I2*0.6</f>
        <v>43.3</v>
      </c>
      <c r="K2" s="14">
        <v>81.78</v>
      </c>
      <c r="L2" s="13">
        <f>K2*0.4</f>
        <v>32.712</v>
      </c>
      <c r="M2" s="15">
        <f>J2+L2</f>
        <v>76.012</v>
      </c>
      <c r="N2" s="6">
        <v>1</v>
      </c>
    </row>
    <row r="3" s="1" customFormat="1" ht="30" customHeight="1" spans="1:14">
      <c r="A3" s="8"/>
      <c r="B3" s="8"/>
      <c r="C3" s="9">
        <v>2</v>
      </c>
      <c r="D3" s="10" t="s">
        <v>17</v>
      </c>
      <c r="E3" s="10" t="s">
        <v>18</v>
      </c>
      <c r="F3" s="11">
        <v>4</v>
      </c>
      <c r="G3" s="10" t="s">
        <v>15</v>
      </c>
      <c r="H3" s="10" t="s">
        <v>16</v>
      </c>
      <c r="I3" s="12">
        <v>64.6</v>
      </c>
      <c r="J3" s="13">
        <f t="shared" si="0"/>
        <v>38.76</v>
      </c>
      <c r="K3" s="14">
        <v>82.14</v>
      </c>
      <c r="L3" s="13">
        <f>K3*0.4</f>
        <v>32.856</v>
      </c>
      <c r="M3" s="15">
        <f>J3+L3</f>
        <v>71.616</v>
      </c>
      <c r="N3" s="6">
        <v>2</v>
      </c>
    </row>
    <row r="4" s="1" customFormat="1" ht="30" customHeight="1" spans="1:14">
      <c r="A4" s="8"/>
      <c r="B4" s="8"/>
      <c r="C4" s="9">
        <v>3</v>
      </c>
      <c r="D4" s="10" t="s">
        <v>19</v>
      </c>
      <c r="E4" s="10" t="s">
        <v>20</v>
      </c>
      <c r="F4" s="11">
        <v>5</v>
      </c>
      <c r="G4" s="10" t="s">
        <v>15</v>
      </c>
      <c r="H4" s="10" t="s">
        <v>16</v>
      </c>
      <c r="I4" s="12">
        <v>66.0333333333333</v>
      </c>
      <c r="J4" s="13">
        <f t="shared" si="0"/>
        <v>39.62</v>
      </c>
      <c r="K4" s="14">
        <v>79.08</v>
      </c>
      <c r="L4" s="13">
        <f>K4*0.4</f>
        <v>31.632</v>
      </c>
      <c r="M4" s="15">
        <f>J4+L4</f>
        <v>71.252</v>
      </c>
      <c r="N4" s="6">
        <v>3</v>
      </c>
    </row>
    <row r="5" s="1" customFormat="1" ht="30" customHeight="1" spans="1:14">
      <c r="A5" s="8"/>
      <c r="B5" s="8"/>
      <c r="C5" s="9">
        <v>5</v>
      </c>
      <c r="D5" s="10" t="s">
        <v>21</v>
      </c>
      <c r="E5" s="10" t="s">
        <v>22</v>
      </c>
      <c r="F5" s="11">
        <v>13</v>
      </c>
      <c r="G5" s="10" t="s">
        <v>15</v>
      </c>
      <c r="H5" s="10" t="s">
        <v>23</v>
      </c>
      <c r="I5" s="12">
        <v>73.8333333333333</v>
      </c>
      <c r="J5" s="13">
        <f t="shared" si="0"/>
        <v>44.3</v>
      </c>
      <c r="K5" s="14">
        <v>82.4</v>
      </c>
      <c r="L5" s="13">
        <f>K5*0.4</f>
        <v>32.96</v>
      </c>
      <c r="M5" s="15">
        <f>J5+L5</f>
        <v>77.26</v>
      </c>
      <c r="N5" s="6">
        <v>1</v>
      </c>
    </row>
    <row r="6" s="1" customFormat="1" ht="30" customHeight="1" spans="1:14">
      <c r="A6" s="8"/>
      <c r="B6" s="8"/>
      <c r="C6" s="9">
        <v>6</v>
      </c>
      <c r="D6" s="10" t="s">
        <v>24</v>
      </c>
      <c r="E6" s="10" t="s">
        <v>25</v>
      </c>
      <c r="F6" s="11">
        <v>9</v>
      </c>
      <c r="G6" s="10" t="s">
        <v>15</v>
      </c>
      <c r="H6" s="10" t="s">
        <v>23</v>
      </c>
      <c r="I6" s="12">
        <v>62.9666666666667</v>
      </c>
      <c r="J6" s="13">
        <f t="shared" si="0"/>
        <v>37.78</v>
      </c>
      <c r="K6" s="16">
        <v>78.88</v>
      </c>
      <c r="L6" s="13">
        <f>K6*0.4</f>
        <v>31.552</v>
      </c>
      <c r="M6" s="15">
        <f>J6+L6</f>
        <v>69.332</v>
      </c>
      <c r="N6" s="6">
        <v>2</v>
      </c>
    </row>
    <row r="7" s="1" customFormat="1" ht="30" customHeight="1" spans="1:14">
      <c r="A7" s="8"/>
      <c r="B7" s="8"/>
      <c r="C7" s="9">
        <v>9</v>
      </c>
      <c r="D7" s="10" t="s">
        <v>26</v>
      </c>
      <c r="E7" s="10" t="s">
        <v>27</v>
      </c>
      <c r="F7" s="11">
        <v>10</v>
      </c>
      <c r="G7" s="10" t="s">
        <v>15</v>
      </c>
      <c r="H7" s="10" t="s">
        <v>23</v>
      </c>
      <c r="I7" s="12">
        <v>67.8333333333333</v>
      </c>
      <c r="J7" s="13">
        <f t="shared" si="0"/>
        <v>40.7</v>
      </c>
      <c r="K7" s="16" t="s">
        <v>28</v>
      </c>
      <c r="L7" s="13" t="s">
        <v>28</v>
      </c>
      <c r="M7" s="15">
        <v>40.7</v>
      </c>
      <c r="N7" s="6" t="s">
        <v>29</v>
      </c>
    </row>
    <row r="8" s="1" customFormat="1" ht="30" customHeight="1" spans="1:14">
      <c r="A8" s="8"/>
      <c r="B8" s="8"/>
      <c r="C8" s="9">
        <v>8</v>
      </c>
      <c r="D8" s="10" t="s">
        <v>30</v>
      </c>
      <c r="E8" s="10" t="s">
        <v>31</v>
      </c>
      <c r="F8" s="11">
        <v>12</v>
      </c>
      <c r="G8" s="10" t="s">
        <v>15</v>
      </c>
      <c r="H8" s="10" t="s">
        <v>32</v>
      </c>
      <c r="I8" s="12">
        <v>69.3666666666667</v>
      </c>
      <c r="J8" s="13">
        <f t="shared" si="0"/>
        <v>41.62</v>
      </c>
      <c r="K8" s="16">
        <v>81.42</v>
      </c>
      <c r="L8" s="13">
        <f t="shared" ref="L8:L14" si="1">K8*0.4</f>
        <v>32.568</v>
      </c>
      <c r="M8" s="15">
        <f t="shared" ref="M8:M14" si="2">J8+L8</f>
        <v>74.188</v>
      </c>
      <c r="N8" s="6">
        <v>1</v>
      </c>
    </row>
    <row r="9" s="1" customFormat="1" ht="30" customHeight="1" spans="1:14">
      <c r="A9" s="8"/>
      <c r="B9" s="8"/>
      <c r="C9" s="9">
        <v>7</v>
      </c>
      <c r="D9" s="10" t="s">
        <v>33</v>
      </c>
      <c r="E9" s="10" t="s">
        <v>34</v>
      </c>
      <c r="F9" s="11">
        <v>6</v>
      </c>
      <c r="G9" s="10" t="s">
        <v>15</v>
      </c>
      <c r="H9" s="10" t="s">
        <v>32</v>
      </c>
      <c r="I9" s="12">
        <v>66.0666666666667</v>
      </c>
      <c r="J9" s="13">
        <f t="shared" si="0"/>
        <v>39.64</v>
      </c>
      <c r="K9" s="14">
        <v>82.06</v>
      </c>
      <c r="L9" s="13">
        <f t="shared" si="1"/>
        <v>32.824</v>
      </c>
      <c r="M9" s="15">
        <f t="shared" si="2"/>
        <v>72.464</v>
      </c>
      <c r="N9" s="6">
        <v>2</v>
      </c>
    </row>
    <row r="10" s="1" customFormat="1" ht="30" customHeight="1" spans="1:14">
      <c r="A10" s="8"/>
      <c r="B10" s="8"/>
      <c r="C10" s="9">
        <v>10</v>
      </c>
      <c r="D10" s="10" t="s">
        <v>35</v>
      </c>
      <c r="E10" s="10" t="s">
        <v>36</v>
      </c>
      <c r="F10" s="11">
        <v>3</v>
      </c>
      <c r="G10" s="10" t="s">
        <v>37</v>
      </c>
      <c r="H10" s="10" t="s">
        <v>38</v>
      </c>
      <c r="I10" s="12">
        <v>67.6333333333333</v>
      </c>
      <c r="J10" s="13">
        <f t="shared" si="0"/>
        <v>40.58</v>
      </c>
      <c r="K10" s="14">
        <v>80.58</v>
      </c>
      <c r="L10" s="13">
        <f t="shared" si="1"/>
        <v>32.232</v>
      </c>
      <c r="M10" s="15">
        <f t="shared" si="2"/>
        <v>72.812</v>
      </c>
      <c r="N10" s="6">
        <v>1</v>
      </c>
    </row>
    <row r="11" s="1" customFormat="1" ht="30" customHeight="1" spans="1:14">
      <c r="A11" s="8"/>
      <c r="B11" s="8"/>
      <c r="C11" s="9">
        <v>4</v>
      </c>
      <c r="D11" s="10" t="s">
        <v>39</v>
      </c>
      <c r="E11" s="10" t="s">
        <v>40</v>
      </c>
      <c r="F11" s="11">
        <v>11</v>
      </c>
      <c r="G11" s="10" t="s">
        <v>37</v>
      </c>
      <c r="H11" s="10" t="s">
        <v>38</v>
      </c>
      <c r="I11" s="12">
        <v>68.0666666666667</v>
      </c>
      <c r="J11" s="13">
        <f t="shared" si="0"/>
        <v>40.84</v>
      </c>
      <c r="K11" s="17">
        <v>79.66</v>
      </c>
      <c r="L11" s="13">
        <f t="shared" si="1"/>
        <v>31.864</v>
      </c>
      <c r="M11" s="15">
        <f t="shared" si="2"/>
        <v>72.704</v>
      </c>
      <c r="N11" s="6">
        <v>2</v>
      </c>
    </row>
    <row r="12" s="1" customFormat="1" ht="30" customHeight="1" spans="1:14">
      <c r="A12" s="8"/>
      <c r="B12" s="8"/>
      <c r="C12" s="9">
        <v>13</v>
      </c>
      <c r="D12" s="10" t="s">
        <v>41</v>
      </c>
      <c r="E12" s="10" t="s">
        <v>42</v>
      </c>
      <c r="F12" s="11">
        <v>2</v>
      </c>
      <c r="G12" s="10" t="s">
        <v>37</v>
      </c>
      <c r="H12" s="10" t="s">
        <v>38</v>
      </c>
      <c r="I12" s="12">
        <v>65.1</v>
      </c>
      <c r="J12" s="13">
        <f t="shared" si="0"/>
        <v>39.06</v>
      </c>
      <c r="K12" s="17">
        <v>79.52</v>
      </c>
      <c r="L12" s="13">
        <f t="shared" si="1"/>
        <v>31.808</v>
      </c>
      <c r="M12" s="15">
        <f t="shared" si="2"/>
        <v>70.868</v>
      </c>
      <c r="N12" s="6">
        <v>3</v>
      </c>
    </row>
    <row r="13" s="1" customFormat="1" ht="30" customHeight="1" spans="1:14">
      <c r="A13" s="8"/>
      <c r="B13" s="8"/>
      <c r="C13" s="9">
        <v>18</v>
      </c>
      <c r="D13" s="10" t="s">
        <v>43</v>
      </c>
      <c r="E13" s="10" t="s">
        <v>44</v>
      </c>
      <c r="F13" s="11">
        <v>1</v>
      </c>
      <c r="G13" s="10" t="s">
        <v>37</v>
      </c>
      <c r="H13" s="10" t="s">
        <v>45</v>
      </c>
      <c r="I13" s="12">
        <v>69.8</v>
      </c>
      <c r="J13" s="13">
        <f t="shared" si="0"/>
        <v>41.88</v>
      </c>
      <c r="K13" s="18">
        <v>82.48</v>
      </c>
      <c r="L13" s="13">
        <f t="shared" si="1"/>
        <v>32.992</v>
      </c>
      <c r="M13" s="15">
        <f t="shared" si="2"/>
        <v>74.872</v>
      </c>
      <c r="N13" s="6">
        <v>1</v>
      </c>
    </row>
    <row r="14" s="1" customFormat="1" ht="30" customHeight="1" spans="1:14">
      <c r="A14" s="8"/>
      <c r="B14" s="8"/>
      <c r="C14" s="9">
        <v>17</v>
      </c>
      <c r="D14" s="10" t="s">
        <v>46</v>
      </c>
      <c r="E14" s="10" t="s">
        <v>47</v>
      </c>
      <c r="F14" s="11">
        <v>7</v>
      </c>
      <c r="G14" s="10" t="s">
        <v>37</v>
      </c>
      <c r="H14" s="10" t="s">
        <v>45</v>
      </c>
      <c r="I14" s="12">
        <v>64.0333333333333</v>
      </c>
      <c r="J14" s="13">
        <f t="shared" si="0"/>
        <v>38.42</v>
      </c>
      <c r="K14" s="18">
        <v>79.54</v>
      </c>
      <c r="L14" s="13">
        <f t="shared" si="1"/>
        <v>31.816</v>
      </c>
      <c r="M14" s="15">
        <f t="shared" si="2"/>
        <v>70.236</v>
      </c>
      <c r="N14" s="6">
        <v>2</v>
      </c>
    </row>
  </sheetData>
  <sortState ref="D11:N13">
    <sortCondition ref="M11:M13" descending="1"/>
  </sortState>
  <conditionalFormatting sqref="E2:E14">
    <cfRule type="expression" dxfId="0" priority="8" stopIfTrue="1">
      <formula>AND(COUNTIF($E$3:$E$14,E2)&gt;1,NOT(ISBLANK(E2)))</formula>
    </cfRule>
  </conditionalFormatting>
  <printOptions horizontalCentered="1"/>
  <pageMargins left="0.15748031496063" right="0.15748031496063" top="1.06299212598425" bottom="0.748031496062992" header="0.669291338582677" footer="0.47244094488189"/>
  <pageSetup paperSize="9" orientation="landscape"/>
  <headerFooter alignWithMargins="0">
    <oddHeader>&amp;C&amp;"宋体,加粗"&amp;20 2025年临汾市卫生健康委员会“市招县用”公开招聘工作人员总成绩</oddHeader>
    <oddFooter>&amp;L&amp;14主考签字：&amp;C&amp;14监督员签字：&amp;R&amp;14 2025年11月29日    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市招县用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飞奔吧小粗腿儿</cp:lastModifiedBy>
  <dcterms:created xsi:type="dcterms:W3CDTF">2019-10-19T03:14:00Z</dcterms:created>
  <cp:lastPrinted>2025-11-29T03:18:00Z</cp:lastPrinted>
  <dcterms:modified xsi:type="dcterms:W3CDTF">2025-11-29T07:51:51Z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F7D504F2BE09472393256D4F5766DA57_12</vt:lpwstr>
  </property>
</Properties>
</file>